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nzabank.com\Users\Kingman\Docs\tziegler\2020 Paycheck Protection Program\"/>
    </mc:Choice>
  </mc:AlternateContent>
  <bookViews>
    <workbookView xWindow="0" yWindow="0" windowWidth="28800" windowHeight="12300" activeTab="1"/>
  </bookViews>
  <sheets>
    <sheet name="Loan Amount Calc Worksheet" sheetId="1" r:id="rId1"/>
    <sheet name="FTE Avg Calc Worksheet" sheetId="2" r:id="rId2"/>
  </sheets>
  <definedNames>
    <definedName name="_xlnm.Print_Area" localSheetId="1">'FTE Avg Calc Worksheet'!$A$1:$N$40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5" i="2"/>
  <c r="D40" i="2"/>
  <c r="D26" i="2"/>
  <c r="D19" i="2"/>
  <c r="J34" i="2"/>
  <c r="J32" i="2" l="1"/>
  <c r="D11" i="1" l="1"/>
  <c r="D13" i="1" l="1"/>
  <c r="D16" i="1" s="1"/>
</calcChain>
</file>

<file path=xl/sharedStrings.xml><?xml version="1.0" encoding="utf-8"?>
<sst xmlns="http://schemas.openxmlformats.org/spreadsheetml/2006/main" count="72" uniqueCount="60">
  <si>
    <t>Borrower:</t>
  </si>
  <si>
    <t>Federal Tax ID:</t>
  </si>
  <si>
    <t>Healthcare Benefits</t>
  </si>
  <si>
    <t>Retirement Benefits</t>
  </si>
  <si>
    <t>State or Local Taxes</t>
  </si>
  <si>
    <t>PAYCHECK PROTECTION PROGRAM - LOAN AMOUNT CALCULATION</t>
  </si>
  <si>
    <t>Loan Amount:</t>
  </si>
  <si>
    <t>Sole Proprietor</t>
  </si>
  <si>
    <t>Schedule C - 2019</t>
  </si>
  <si>
    <t>divided by 12</t>
  </si>
  <si>
    <t>Line 31*</t>
  </si>
  <si>
    <t>Line 14</t>
  </si>
  <si>
    <t>Line 19</t>
  </si>
  <si>
    <t>Net Profit</t>
  </si>
  <si>
    <t>Employee Benefits</t>
  </si>
  <si>
    <t>Pension &amp; Profit Share</t>
  </si>
  <si>
    <t>*Maximum amount allowed is $100,000 (line 31 from Schedule C)</t>
  </si>
  <si>
    <t>Line 5c - Column 1</t>
  </si>
  <si>
    <t>If you have an EIDL loan from SBA please indicate amount</t>
  </si>
  <si>
    <t>941-IRS(Q1-2019)</t>
  </si>
  <si>
    <t>941-IRS(Q2-2019)</t>
  </si>
  <si>
    <t>941-IRS(Q3-2019)</t>
  </si>
  <si>
    <t>Vacation, Parental, Medical or Sick Leave**</t>
  </si>
  <si>
    <t>**Do not include Family or Sick leave that qualified under Section 7001 and Section 7003 - Families First Coronavirus Response Act</t>
  </si>
  <si>
    <t>Borrower must provide:</t>
  </si>
  <si>
    <t>1) 2019 Schedule C - Tax Return</t>
  </si>
  <si>
    <t>3) 1099 forms if received payment via 1099</t>
  </si>
  <si>
    <t>2) Invoices to substantiate payment of health, medical, other beneifts</t>
  </si>
  <si>
    <t>***For the Salary/Wages portion of pay only amounts in excess of $100,000 per employee cannot be included in calculation</t>
  </si>
  <si>
    <t>Avg Monthly:</t>
  </si>
  <si>
    <t>2.5 times</t>
  </si>
  <si>
    <t>Amount payroll paid to any individual employee in excess of $100,000 annually***</t>
  </si>
  <si>
    <t>Loan Forgiveness Calculation</t>
  </si>
  <si>
    <t>Average number of FTE's per month period Feb, 15, 2019 -  June 30, 2019</t>
  </si>
  <si>
    <t>or</t>
  </si>
  <si>
    <t>Average number of FTE's per month period Jan 1, 2020 -  Feb 29, 2020</t>
  </si>
  <si>
    <t>Month</t>
  </si>
  <si>
    <t>Total FTE's</t>
  </si>
  <si>
    <t>February 2019</t>
  </si>
  <si>
    <t>March 2019</t>
  </si>
  <si>
    <t>April 2019</t>
  </si>
  <si>
    <t>May 2019</t>
  </si>
  <si>
    <t>June 2019</t>
  </si>
  <si>
    <t>Calculated Average</t>
  </si>
  <si>
    <t>January 2020</t>
  </si>
  <si>
    <t>February 2020</t>
  </si>
  <si>
    <t>After Disbursement</t>
  </si>
  <si>
    <t>Week 1</t>
  </si>
  <si>
    <t>Week 2</t>
  </si>
  <si>
    <t>Potential forgiveness using option A</t>
  </si>
  <si>
    <t>Week 3</t>
  </si>
  <si>
    <t>Week 4</t>
  </si>
  <si>
    <t>Potential forgiveness using option B</t>
  </si>
  <si>
    <t>Week 5</t>
  </si>
  <si>
    <t>Week 6</t>
  </si>
  <si>
    <t>*Total amount is forgiveable when amount exceeds loan amount</t>
  </si>
  <si>
    <t>Week 7</t>
  </si>
  <si>
    <t>Week 8</t>
  </si>
  <si>
    <t>4) 2020 Invoices to substantiate all payroll expenses</t>
  </si>
  <si>
    <t>5) Proof of operation existence on or before Feb 15, 2020 (for non-customers of the bank)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</si>
</sst>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409]mmmm\-yy;@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164" fontId="0" fillId="0" borderId="0" xfId="0" quotePrefix="1" applyNumberForma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Border="1"/>
    <xf numFmtId="0" fontId="0" fillId="0" borderId="0" xfId="0" applyBorder="1"/>
    <xf numFmtId="0" fontId="6" fillId="0" borderId="0" xfId="0" applyFont="1"/>
    <xf numFmtId="0" fontId="0" fillId="0" borderId="0" xfId="1" applyNumberFormat="1" applyFont="1"/>
    <xf numFmtId="0" fontId="0" fillId="0" borderId="0" xfId="1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4" fontId="1" fillId="0" borderId="0" xfId="1" applyFont="1" applyBorder="1"/>
    <xf numFmtId="0" fontId="7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164" fontId="0" fillId="0" borderId="0" xfId="0" quotePrefix="1" applyNumberFormat="1" applyBorder="1"/>
    <xf numFmtId="164" fontId="2" fillId="0" borderId="0" xfId="0" quotePrefix="1" applyNumberFormat="1" applyFont="1" applyBorder="1"/>
    <xf numFmtId="164" fontId="2" fillId="0" borderId="0" xfId="0" applyNumberFormat="1" applyFont="1"/>
    <xf numFmtId="0" fontId="0" fillId="0" borderId="0" xfId="0"/>
    <xf numFmtId="0" fontId="4" fillId="0" borderId="0" xfId="0" applyFont="1" applyAlignment="1">
      <alignment horizontal="center" wrapText="1"/>
    </xf>
    <xf numFmtId="165" fontId="0" fillId="0" borderId="0" xfId="1" applyNumberFormat="1" applyFont="1" applyBorder="1"/>
    <xf numFmtId="0" fontId="0" fillId="0" borderId="0" xfId="0" applyBorder="1"/>
    <xf numFmtId="0" fontId="0" fillId="0" borderId="0" xfId="0"/>
    <xf numFmtId="164" fontId="2" fillId="0" borderId="0" xfId="0" applyNumberFormat="1" applyFont="1"/>
    <xf numFmtId="165" fontId="0" fillId="0" borderId="0" xfId="1" applyNumberFormat="1" applyFont="1" applyBorder="1"/>
    <xf numFmtId="0" fontId="0" fillId="0" borderId="0" xfId="0" applyBorder="1"/>
    <xf numFmtId="165" fontId="0" fillId="0" borderId="0" xfId="1" applyNumberFormat="1" applyFont="1"/>
    <xf numFmtId="165" fontId="0" fillId="0" borderId="1" xfId="1" applyNumberFormat="1" applyFont="1" applyBorder="1"/>
    <xf numFmtId="165" fontId="0" fillId="2" borderId="0" xfId="1" applyNumberFormat="1" applyFont="1" applyFill="1" applyBorder="1"/>
    <xf numFmtId="165" fontId="0" fillId="2" borderId="0" xfId="1" applyNumberFormat="1" applyFont="1" applyFill="1"/>
    <xf numFmtId="44" fontId="1" fillId="0" borderId="1" xfId="1" applyFont="1" applyBorder="1"/>
    <xf numFmtId="164" fontId="5" fillId="0" borderId="4" xfId="0" quotePrefix="1" applyNumberFormat="1" applyFont="1" applyBorder="1"/>
    <xf numFmtId="0" fontId="5" fillId="0" borderId="5" xfId="0" applyFont="1" applyBorder="1"/>
    <xf numFmtId="165" fontId="5" fillId="0" borderId="6" xfId="1" applyNumberFormat="1" applyFont="1" applyBorder="1"/>
    <xf numFmtId="0" fontId="8" fillId="0" borderId="0" xfId="0" applyFont="1"/>
    <xf numFmtId="0" fontId="5" fillId="0" borderId="0" xfId="0" applyFont="1"/>
    <xf numFmtId="0" fontId="0" fillId="0" borderId="0" xfId="0" applyFont="1"/>
    <xf numFmtId="0" fontId="0" fillId="0" borderId="0" xfId="0" applyAlignment="1">
      <alignment horizontal="left"/>
    </xf>
    <xf numFmtId="0" fontId="0" fillId="0" borderId="2" xfId="0" applyBorder="1"/>
    <xf numFmtId="0" fontId="0" fillId="2" borderId="0" xfId="0" applyFill="1"/>
    <xf numFmtId="0" fontId="0" fillId="0" borderId="1" xfId="0" applyBorder="1"/>
    <xf numFmtId="0" fontId="0" fillId="0" borderId="0" xfId="0" quotePrefix="1"/>
    <xf numFmtId="0" fontId="9" fillId="0" borderId="0" xfId="0" applyFont="1"/>
    <xf numFmtId="165" fontId="0" fillId="0" borderId="7" xfId="1" applyNumberFormat="1" applyFont="1" applyBorder="1"/>
    <xf numFmtId="0" fontId="10" fillId="0" borderId="0" xfId="0" applyFont="1"/>
    <xf numFmtId="0" fontId="4" fillId="0" borderId="0" xfId="0" applyFont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3" borderId="0" xfId="0" applyFont="1" applyFill="1" applyAlignment="1">
      <alignment horizontal="center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31"/>
  <sheetViews>
    <sheetView topLeftCell="A13" workbookViewId="0">
      <selection activeCell="J20" sqref="J20"/>
    </sheetView>
  </sheetViews>
  <sheetFormatPr defaultRowHeight="15" x14ac:dyDescent="0.25"/>
  <cols>
    <col min="1" max="1" width="3.140625" customWidth="1"/>
    <col min="2" max="2" width="17" customWidth="1"/>
    <col min="3" max="3" width="1.5703125" customWidth="1"/>
    <col min="4" max="4" width="23.5703125" customWidth="1"/>
    <col min="5" max="5" width="2.85546875" customWidth="1"/>
    <col min="6" max="6" width="19.42578125" customWidth="1"/>
    <col min="7" max="7" width="18.5703125" customWidth="1"/>
    <col min="8" max="8" width="21" customWidth="1"/>
    <col min="9" max="9" width="18.7109375" customWidth="1"/>
    <col min="10" max="11" width="17.140625" customWidth="1"/>
    <col min="12" max="12" width="19.140625" customWidth="1"/>
    <col min="13" max="13" width="22.28515625" customWidth="1"/>
    <col min="14" max="14" width="14.85546875" customWidth="1"/>
    <col min="15" max="15" width="15" customWidth="1"/>
    <col min="16" max="16" width="13.5703125" customWidth="1"/>
    <col min="17" max="17" width="3.42578125" customWidth="1"/>
    <col min="18" max="18" width="29.28515625" customWidth="1"/>
  </cols>
  <sheetData>
    <row r="2" spans="2:18" ht="21" x14ac:dyDescent="0.35">
      <c r="B2" s="8" t="s">
        <v>5</v>
      </c>
    </row>
    <row r="3" spans="2:18" ht="21" x14ac:dyDescent="0.35">
      <c r="B3" s="51" t="s">
        <v>7</v>
      </c>
      <c r="C3" s="51"/>
      <c r="D3" s="51"/>
    </row>
    <row r="4" spans="2:18" ht="18.75" x14ac:dyDescent="0.3">
      <c r="B4" s="1" t="s">
        <v>0</v>
      </c>
      <c r="D4" s="49"/>
      <c r="E4" s="49"/>
      <c r="F4" s="49"/>
    </row>
    <row r="5" spans="2:18" ht="23.25" customHeight="1" x14ac:dyDescent="0.25">
      <c r="B5" t="s">
        <v>1</v>
      </c>
      <c r="D5" s="50"/>
      <c r="E5" s="50"/>
    </row>
    <row r="9" spans="2:18" ht="41.25" customHeight="1" x14ac:dyDescent="0.25">
      <c r="B9" s="15"/>
      <c r="C9" s="11"/>
      <c r="D9" s="7"/>
      <c r="E9" s="12"/>
      <c r="F9" s="16" t="s">
        <v>13</v>
      </c>
      <c r="G9" s="3" t="s">
        <v>14</v>
      </c>
      <c r="H9" s="4" t="s">
        <v>15</v>
      </c>
      <c r="I9" s="4" t="s">
        <v>19</v>
      </c>
      <c r="J9" s="4" t="s">
        <v>20</v>
      </c>
      <c r="K9" s="4" t="s">
        <v>21</v>
      </c>
      <c r="L9" s="4" t="s">
        <v>19</v>
      </c>
      <c r="M9" s="48" t="s">
        <v>22</v>
      </c>
      <c r="N9" s="48" t="s">
        <v>2</v>
      </c>
      <c r="O9" s="48" t="s">
        <v>3</v>
      </c>
      <c r="P9" s="48" t="s">
        <v>4</v>
      </c>
      <c r="R9" s="22" t="s">
        <v>31</v>
      </c>
    </row>
    <row r="10" spans="2:18" ht="19.5" customHeight="1" x14ac:dyDescent="0.25">
      <c r="B10" s="15"/>
      <c r="C10" s="11"/>
      <c r="D10" s="13"/>
      <c r="E10" s="12"/>
      <c r="F10" s="17" t="s">
        <v>10</v>
      </c>
      <c r="G10" s="3" t="s">
        <v>11</v>
      </c>
      <c r="H10" s="4" t="s">
        <v>12</v>
      </c>
      <c r="I10" s="4" t="s">
        <v>17</v>
      </c>
      <c r="J10" s="4" t="s">
        <v>17</v>
      </c>
      <c r="K10" s="4" t="s">
        <v>17</v>
      </c>
      <c r="L10" s="4" t="s">
        <v>17</v>
      </c>
      <c r="M10" s="48"/>
      <c r="N10" s="48"/>
      <c r="O10" s="48"/>
      <c r="P10" s="48"/>
    </row>
    <row r="11" spans="2:18" ht="18.75" customHeight="1" x14ac:dyDescent="0.25">
      <c r="B11" s="18" t="s">
        <v>8</v>
      </c>
      <c r="C11" s="7"/>
      <c r="D11" s="30">
        <f>SUM(F11:P11)-R11</f>
        <v>0</v>
      </c>
      <c r="E11" s="6"/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29"/>
      <c r="R11" s="32">
        <v>0</v>
      </c>
    </row>
    <row r="12" spans="2:18" ht="18.75" customHeight="1" x14ac:dyDescent="0.25">
      <c r="B12" s="18"/>
      <c r="C12" s="7"/>
      <c r="D12" s="10" t="s">
        <v>9</v>
      </c>
      <c r="E12" s="6"/>
      <c r="F12" s="7"/>
      <c r="G12" s="25"/>
      <c r="H12" s="25"/>
      <c r="I12" s="25"/>
      <c r="J12" s="25"/>
      <c r="K12" s="25"/>
      <c r="L12" s="25"/>
      <c r="M12" s="25"/>
      <c r="N12" s="25"/>
    </row>
    <row r="13" spans="2:18" ht="18.75" customHeight="1" x14ac:dyDescent="0.25">
      <c r="B13" s="18" t="s">
        <v>29</v>
      </c>
      <c r="C13" s="7"/>
      <c r="D13" s="6">
        <f>D11/12</f>
        <v>0</v>
      </c>
      <c r="E13" s="6"/>
      <c r="F13" s="7"/>
      <c r="G13" s="25"/>
      <c r="H13" s="25"/>
      <c r="I13" s="25"/>
      <c r="J13" s="25"/>
      <c r="K13" s="25"/>
      <c r="L13" s="25"/>
      <c r="M13" s="25"/>
      <c r="N13" s="25"/>
    </row>
    <row r="14" spans="2:18" ht="18.75" customHeight="1" x14ac:dyDescent="0.25">
      <c r="B14" s="18" t="s">
        <v>30</v>
      </c>
      <c r="C14" s="7"/>
      <c r="D14" s="10">
        <v>2.5</v>
      </c>
      <c r="E14" s="6"/>
      <c r="F14" s="7"/>
      <c r="G14" s="25"/>
      <c r="H14" s="25"/>
      <c r="I14" s="25"/>
      <c r="J14" s="25"/>
      <c r="K14" s="25"/>
      <c r="L14" s="25"/>
      <c r="M14" s="25"/>
      <c r="N14" s="25"/>
    </row>
    <row r="15" spans="2:18" ht="18.75" customHeight="1" thickBot="1" x14ac:dyDescent="0.3">
      <c r="B15" s="18"/>
      <c r="C15" s="7"/>
      <c r="D15" s="6"/>
      <c r="E15" s="6"/>
      <c r="F15" s="7"/>
      <c r="G15" s="25"/>
      <c r="H15" s="25"/>
      <c r="I15" s="25"/>
      <c r="J15" s="25"/>
      <c r="K15" s="25"/>
      <c r="L15" s="25"/>
      <c r="M15" s="25"/>
      <c r="N15" s="25"/>
    </row>
    <row r="16" spans="2:18" ht="18.75" customHeight="1" thickBot="1" x14ac:dyDescent="0.3">
      <c r="B16" s="34" t="s">
        <v>6</v>
      </c>
      <c r="C16" s="35"/>
      <c r="D16" s="36">
        <f>D13*D14</f>
        <v>0</v>
      </c>
      <c r="E16" s="6"/>
      <c r="F16" s="7"/>
      <c r="G16" s="25"/>
      <c r="H16" s="25"/>
      <c r="I16" s="25"/>
      <c r="J16" s="25"/>
      <c r="K16" s="25"/>
      <c r="L16" s="25"/>
      <c r="M16" s="25"/>
      <c r="N16" s="25"/>
    </row>
    <row r="17" spans="2:14" ht="18.75" customHeight="1" x14ac:dyDescent="0.25">
      <c r="B17" s="18"/>
      <c r="C17" s="7"/>
      <c r="D17" s="6"/>
      <c r="E17" s="6"/>
      <c r="F17" s="7"/>
      <c r="G17" s="25"/>
      <c r="H17" s="25"/>
      <c r="I17" s="25"/>
      <c r="J17" s="25"/>
      <c r="K17" s="25"/>
      <c r="L17" s="25"/>
      <c r="M17" s="25"/>
      <c r="N17" s="25"/>
    </row>
    <row r="18" spans="2:14" ht="18.75" customHeight="1" x14ac:dyDescent="0.25">
      <c r="B18" s="18" t="s">
        <v>18</v>
      </c>
      <c r="C18" s="7"/>
      <c r="D18" s="6"/>
      <c r="E18" s="6"/>
      <c r="F18" s="7"/>
      <c r="G18" s="25"/>
      <c r="H18" s="25"/>
      <c r="I18" s="25"/>
      <c r="J18" s="25"/>
      <c r="K18" s="25"/>
      <c r="L18" s="25"/>
      <c r="M18" s="25"/>
      <c r="N18" s="25"/>
    </row>
    <row r="19" spans="2:14" ht="18.75" customHeight="1" x14ac:dyDescent="0.25">
      <c r="B19" s="18"/>
      <c r="C19" s="7"/>
      <c r="D19" s="33">
        <v>0</v>
      </c>
      <c r="E19" s="6"/>
      <c r="F19" s="7"/>
      <c r="G19" s="25"/>
      <c r="H19" s="25"/>
      <c r="I19" s="25"/>
      <c r="J19" s="25"/>
      <c r="K19" s="25"/>
      <c r="L19" s="25"/>
      <c r="M19" s="25"/>
      <c r="N19" s="25"/>
    </row>
    <row r="20" spans="2:14" ht="18.75" customHeight="1" x14ac:dyDescent="0.25">
      <c r="B20" s="18"/>
      <c r="C20" s="7"/>
      <c r="D20" s="14"/>
      <c r="E20" s="6"/>
      <c r="F20" s="7"/>
      <c r="G20" s="25"/>
      <c r="H20" s="25"/>
      <c r="I20" s="25"/>
      <c r="J20" s="25"/>
      <c r="K20" s="25"/>
      <c r="L20" s="25"/>
      <c r="M20" s="25"/>
      <c r="N20" s="25"/>
    </row>
    <row r="21" spans="2:14" ht="18.75" customHeight="1" x14ac:dyDescent="0.25">
      <c r="B21" s="19" t="s">
        <v>16</v>
      </c>
      <c r="C21" s="7"/>
      <c r="D21" s="14"/>
      <c r="E21" s="6"/>
      <c r="F21" s="7"/>
    </row>
    <row r="22" spans="2:14" s="21" customFormat="1" ht="18.75" customHeight="1" x14ac:dyDescent="0.25">
      <c r="B22" s="20" t="s">
        <v>23</v>
      </c>
      <c r="C22" s="24"/>
      <c r="D22" s="14"/>
      <c r="E22" s="23"/>
      <c r="F22" s="24"/>
    </row>
    <row r="23" spans="2:14" s="25" customFormat="1" ht="18.75" customHeight="1" x14ac:dyDescent="0.25">
      <c r="B23" s="26" t="s">
        <v>28</v>
      </c>
      <c r="C23" s="28"/>
      <c r="D23" s="14"/>
      <c r="E23" s="27"/>
      <c r="F23" s="28"/>
    </row>
    <row r="24" spans="2:14" ht="18.75" customHeight="1" x14ac:dyDescent="0.25">
      <c r="C24" s="7"/>
      <c r="D24" s="10"/>
      <c r="E24" s="6"/>
      <c r="F24" s="7"/>
    </row>
    <row r="25" spans="2:14" ht="18.75" customHeight="1" x14ac:dyDescent="0.25">
      <c r="B25" s="2"/>
      <c r="D25" s="9"/>
      <c r="E25" s="5"/>
    </row>
    <row r="26" spans="2:14" x14ac:dyDescent="0.25">
      <c r="D26" t="s">
        <v>24</v>
      </c>
    </row>
    <row r="27" spans="2:14" x14ac:dyDescent="0.25">
      <c r="D27" t="s">
        <v>25</v>
      </c>
    </row>
    <row r="28" spans="2:14" x14ac:dyDescent="0.25">
      <c r="D28" t="s">
        <v>27</v>
      </c>
    </row>
    <row r="29" spans="2:14" x14ac:dyDescent="0.25">
      <c r="D29" t="s">
        <v>26</v>
      </c>
    </row>
    <row r="30" spans="2:14" x14ac:dyDescent="0.25">
      <c r="D30" t="s">
        <v>58</v>
      </c>
    </row>
    <row r="31" spans="2:14" x14ac:dyDescent="0.25">
      <c r="D31" t="s">
        <v>59</v>
      </c>
    </row>
  </sheetData>
  <mergeCells count="7">
    <mergeCell ref="O9:O10"/>
    <mergeCell ref="P9:P10"/>
    <mergeCell ref="D4:F4"/>
    <mergeCell ref="D5:E5"/>
    <mergeCell ref="B3:D3"/>
    <mergeCell ref="M9:M10"/>
    <mergeCell ref="N9:N10"/>
  </mergeCells>
  <pageMargins left="0.25" right="0.25" top="0.75" bottom="0.75" header="0.3" footer="0.3"/>
  <pageSetup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0"/>
  <sheetViews>
    <sheetView tabSelected="1" topLeftCell="A10" workbookViewId="0">
      <selection activeCell="G25" sqref="G25"/>
    </sheetView>
  </sheetViews>
  <sheetFormatPr defaultRowHeight="15" x14ac:dyDescent="0.25"/>
  <cols>
    <col min="1" max="1" width="4" style="25" customWidth="1"/>
    <col min="2" max="2" width="18.42578125" style="25" customWidth="1"/>
    <col min="3" max="3" width="4.85546875" style="25" customWidth="1"/>
    <col min="4" max="4" width="19" style="25" customWidth="1"/>
    <col min="5" max="8" width="9.140625" style="25"/>
    <col min="9" max="9" width="6.42578125" style="25" customWidth="1"/>
    <col min="10" max="10" width="21.7109375" style="25" customWidth="1"/>
    <col min="11" max="16384" width="9.140625" style="25"/>
  </cols>
  <sheetData>
    <row r="2" spans="2:7" ht="26.25" x14ac:dyDescent="0.4">
      <c r="B2" s="37" t="s">
        <v>32</v>
      </c>
    </row>
    <row r="3" spans="2:7" ht="18.75" x14ac:dyDescent="0.3">
      <c r="B3" s="47" t="s">
        <v>0</v>
      </c>
      <c r="D3" s="49">
        <f>'Loan Amount Calc Worksheet'!D4:F4</f>
        <v>0</v>
      </c>
      <c r="E3" s="49"/>
      <c r="F3" s="49"/>
    </row>
    <row r="4" spans="2:7" ht="26.25" x14ac:dyDescent="0.4">
      <c r="B4" s="37"/>
    </row>
    <row r="5" spans="2:7" ht="16.5" customHeight="1" x14ac:dyDescent="0.25">
      <c r="B5" s="38" t="s">
        <v>6</v>
      </c>
      <c r="C5" s="39"/>
      <c r="D5" s="30">
        <f>'Loan Amount Calc Worksheet'!D16</f>
        <v>0</v>
      </c>
    </row>
    <row r="7" spans="2:7" x14ac:dyDescent="0.25">
      <c r="B7" s="52" t="s">
        <v>33</v>
      </c>
      <c r="C7" s="52"/>
      <c r="D7" s="52"/>
      <c r="E7" s="52"/>
      <c r="F7" s="52"/>
      <c r="G7" s="52"/>
    </row>
    <row r="8" spans="2:7" x14ac:dyDescent="0.25">
      <c r="B8" s="40" t="s">
        <v>34</v>
      </c>
      <c r="C8" s="40"/>
      <c r="D8" s="40"/>
      <c r="E8" s="40"/>
      <c r="F8" s="40"/>
      <c r="G8" s="40"/>
    </row>
    <row r="9" spans="2:7" x14ac:dyDescent="0.25">
      <c r="B9" s="52" t="s">
        <v>35</v>
      </c>
      <c r="C9" s="52"/>
      <c r="D9" s="52"/>
      <c r="E9" s="52"/>
      <c r="F9" s="52"/>
      <c r="G9" s="52"/>
    </row>
    <row r="12" spans="2:7" x14ac:dyDescent="0.25">
      <c r="B12" s="41" t="s">
        <v>36</v>
      </c>
      <c r="C12" s="41"/>
      <c r="D12" s="41" t="s">
        <v>37</v>
      </c>
    </row>
    <row r="13" spans="2:7" x14ac:dyDescent="0.25">
      <c r="B13" s="2" t="s">
        <v>38</v>
      </c>
      <c r="D13" s="42"/>
    </row>
    <row r="14" spans="2:7" x14ac:dyDescent="0.25">
      <c r="B14" s="2" t="s">
        <v>39</v>
      </c>
      <c r="D14" s="42"/>
    </row>
    <row r="15" spans="2:7" x14ac:dyDescent="0.25">
      <c r="B15" s="2" t="s">
        <v>40</v>
      </c>
      <c r="D15" s="42"/>
    </row>
    <row r="16" spans="2:7" x14ac:dyDescent="0.25">
      <c r="B16" s="2" t="s">
        <v>41</v>
      </c>
      <c r="D16" s="42"/>
    </row>
    <row r="17" spans="2:11" x14ac:dyDescent="0.25">
      <c r="B17" s="2" t="s">
        <v>42</v>
      </c>
      <c r="D17" s="42"/>
    </row>
    <row r="19" spans="2:11" x14ac:dyDescent="0.25">
      <c r="D19" s="43">
        <f>SUM(D13:D17)/5</f>
        <v>0</v>
      </c>
      <c r="E19" s="25" t="s">
        <v>43</v>
      </c>
    </row>
    <row r="20" spans="2:11" x14ac:dyDescent="0.25">
      <c r="D20" s="28"/>
    </row>
    <row r="22" spans="2:11" x14ac:dyDescent="0.25">
      <c r="B22" s="41" t="s">
        <v>36</v>
      </c>
      <c r="C22" s="41"/>
      <c r="D22" s="41" t="s">
        <v>37</v>
      </c>
    </row>
    <row r="23" spans="2:11" x14ac:dyDescent="0.25">
      <c r="B23" s="2" t="s">
        <v>44</v>
      </c>
      <c r="D23" s="42"/>
    </row>
    <row r="24" spans="2:11" x14ac:dyDescent="0.25">
      <c r="B24" s="44" t="s">
        <v>45</v>
      </c>
      <c r="D24" s="42"/>
    </row>
    <row r="26" spans="2:11" x14ac:dyDescent="0.25">
      <c r="D26" s="43">
        <f>SUM(D23:D24)/2</f>
        <v>0</v>
      </c>
      <c r="E26" s="25" t="s">
        <v>43</v>
      </c>
    </row>
    <row r="29" spans="2:11" x14ac:dyDescent="0.25">
      <c r="B29" s="45" t="s">
        <v>46</v>
      </c>
    </row>
    <row r="30" spans="2:11" x14ac:dyDescent="0.25">
      <c r="B30" s="41" t="s">
        <v>36</v>
      </c>
      <c r="C30" s="41"/>
      <c r="D30" s="41" t="s">
        <v>37</v>
      </c>
    </row>
    <row r="31" spans="2:11" ht="15.75" thickBot="1" x14ac:dyDescent="0.3">
      <c r="B31" s="2" t="s">
        <v>47</v>
      </c>
      <c r="D31" s="42"/>
    </row>
    <row r="32" spans="2:11" ht="15.75" thickBot="1" x14ac:dyDescent="0.3">
      <c r="B32" s="2" t="s">
        <v>48</v>
      </c>
      <c r="D32" s="42"/>
      <c r="J32" s="46" t="e">
        <f>D5*(D40/D19)</f>
        <v>#DIV/0!</v>
      </c>
      <c r="K32" s="38" t="s">
        <v>49</v>
      </c>
    </row>
    <row r="33" spans="2:11" ht="15.75" thickBot="1" x14ac:dyDescent="0.3">
      <c r="B33" s="2" t="s">
        <v>50</v>
      </c>
      <c r="D33" s="42"/>
      <c r="J33" s="29"/>
    </row>
    <row r="34" spans="2:11" ht="15.75" thickBot="1" x14ac:dyDescent="0.3">
      <c r="B34" s="2" t="s">
        <v>51</v>
      </c>
      <c r="D34" s="42"/>
      <c r="J34" s="46" t="e">
        <f>D5*(D40/D26)</f>
        <v>#DIV/0!</v>
      </c>
      <c r="K34" s="38" t="s">
        <v>52</v>
      </c>
    </row>
    <row r="35" spans="2:11" x14ac:dyDescent="0.25">
      <c r="B35" s="2" t="s">
        <v>53</v>
      </c>
      <c r="D35" s="42"/>
    </row>
    <row r="36" spans="2:11" x14ac:dyDescent="0.25">
      <c r="B36" s="2" t="s">
        <v>54</v>
      </c>
      <c r="D36" s="42"/>
      <c r="J36" s="25" t="s">
        <v>55</v>
      </c>
    </row>
    <row r="37" spans="2:11" x14ac:dyDescent="0.25">
      <c r="B37" s="2" t="s">
        <v>56</v>
      </c>
      <c r="D37" s="42"/>
    </row>
    <row r="38" spans="2:11" x14ac:dyDescent="0.25">
      <c r="B38" s="2" t="s">
        <v>57</v>
      </c>
      <c r="D38" s="42"/>
    </row>
    <row r="40" spans="2:11" x14ac:dyDescent="0.25">
      <c r="D40" s="43">
        <f>SUM(D31:D38)/8</f>
        <v>0</v>
      </c>
      <c r="E40" s="25" t="s">
        <v>43</v>
      </c>
    </row>
  </sheetData>
  <mergeCells count="3">
    <mergeCell ref="B7:G7"/>
    <mergeCell ref="B9:G9"/>
    <mergeCell ref="D3:F3"/>
  </mergeCells>
  <pageMargins left="0.7" right="0.7" top="0.75" bottom="0.75" header="0.3" footer="0.3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Loan Amount Calc Worksheet</vt:lpstr>
      <vt:lpstr>FTE Avg Calc Worksheet</vt:lpstr>
      <vt:lpstr>'FTE Avg Calc Worksheet'!Print_Area</vt:lpstr>
    </vt:vector>
  </TitlesOfParts>
  <Company>INTRUST Bank, N.A.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snsoders</dc:creator>
  <cp:lastModifiedBy>Tom Ziegler</cp:lastModifiedBy>
  <cp:lastPrinted>2020-04-15T12:54:41Z</cp:lastPrinted>
  <dcterms:created xsi:type="dcterms:W3CDTF">2020-03-31T20:43:39Z</dcterms:created>
  <dcterms:modified xsi:type="dcterms:W3CDTF">2020-04-24T17:49:28Z</dcterms:modified>
</cp:coreProperties>
</file>